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65416" yWindow="65416" windowWidth="29040" windowHeight="15720" activeTab="0"/>
  </bookViews>
  <sheets>
    <sheet name="Blad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<sst xmlns="http://schemas.openxmlformats.org/spreadsheetml/2006/main" count="36" uniqueCount="36">
  <si>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ACTIVA</t>
  </si>
  <si>
    <t>VASTE ACTIVA</t>
  </si>
  <si>
    <t>Materiële vaste activa</t>
  </si>
  <si>
    <t>Gebouwen en terreinen</t>
  </si>
  <si>
    <t>Inventaris</t>
  </si>
  <si>
    <t>Vervoermiddelen</t>
  </si>
  <si>
    <t>VLOTTENDE ACTIVA</t>
  </si>
  <si>
    <t>Voorraden</t>
  </si>
  <si>
    <t>Vorderingen</t>
  </si>
  <si>
    <t>Overige vorderingen en overlopende activa</t>
  </si>
  <si>
    <t>Liquide middelen</t>
  </si>
  <si>
    <t>PASSIVA</t>
  </si>
  <si>
    <t>EIGEN VERMOGEN</t>
  </si>
  <si>
    <t>VOORZIENINGEN</t>
  </si>
  <si>
    <t>Overige voorzieningen</t>
  </si>
  <si>
    <t>KORTLOPENDE SCHULDEN</t>
  </si>
  <si>
    <t>Aflossingsverplichtingen langlopende schulden</t>
  </si>
  <si>
    <t>Overige belastingen en premies sociale verzekeringen</t>
  </si>
  <si>
    <t>Overige schulden en overlopende passiva</t>
  </si>
  <si>
    <t>Baten</t>
  </si>
  <si>
    <t>Lasten</t>
  </si>
  <si>
    <t>Personeelslasten</t>
  </si>
  <si>
    <t>Afschrijvingen</t>
  </si>
  <si>
    <t>Huisvestingslasten</t>
  </si>
  <si>
    <t>Zending</t>
  </si>
  <si>
    <t>Kantoorkosten</t>
  </si>
  <si>
    <t>Diensten</t>
  </si>
  <si>
    <t>Jeugd</t>
  </si>
  <si>
    <t>Algemene kosten</t>
  </si>
  <si>
    <t>Wijkgemeenten</t>
  </si>
  <si>
    <t>Financiële baten en lasten</t>
  </si>
  <si>
    <t>Effekten</t>
  </si>
  <si>
    <t>STAAT VAN BATEN EN LASTEN</t>
  </si>
  <si>
    <t>Langlopende schulden</t>
  </si>
  <si>
    <t>BALANS PER 31 DECEMBER 2022</t>
  </si>
  <si>
    <t>Tekort/ overschot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</si>
</sst>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3" fontId="0" fillId="0" borderId="0" xfId="0" applyNumberFormat="1"/>
    <xf numFmtId="3" fontId="0" fillId="0" borderId="1" xfId="0" applyNumberFormat="1" applyBorder="1"/>
    <xf numFmtId="3" fontId="0" fillId="0" borderId="2" xfId="0" applyNumberFormat="1" applyBorder="1"/>
    <xf numFmtId="3" fontId="2" fillId="0" borderId="0" xfId="0" applyNumberFormat="1" applyFont="1"/>
    <xf numFmtId="3" fontId="0" fillId="0" borderId="3" xfId="0" applyNumberFormat="1" applyBorder="1"/>
    <xf numFmtId="14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59"/>
  <sheetViews>
    <sheetView tabSelected="1" workbookViewId="0" topLeftCell="A36">
      <selection activeCell="A39" sqref="A39"/>
    </sheetView>
  </sheetViews>
  <sheetFormatPr defaultColWidth="9.140625" defaultRowHeight="12.75"/>
  <cols>
    <col min="5" max="5" width="9.140625" style="0" bestFit="1" customWidth="1"/>
    <col min="6" max="6" width="10.28125" style="0" bestFit="1" customWidth="1"/>
    <col min="8" max="8" width="9.140625" style="0" bestFit="1" customWidth="1"/>
    <col min="9" max="9" width="10.28125" style="0" bestFit="1" customWidth="1"/>
    <col min="17" max="17" width="10.28125" style="0" bestFit="1" customWidth="1"/>
    <col min="20" max="20" width="10.28125" style="0" bestFit="1" customWidth="1"/>
  </cols>
  <sheetData>
    <row r="2" ht="12.75">
      <c r="A2" s="1" t="s">
        <v>34</v>
      </c>
    </row>
    <row r="3" spans="6:20" ht="12.75">
      <c r="F3" s="7">
        <v>44926</v>
      </c>
      <c r="I3" s="7">
        <v>44561</v>
      </c>
      <c r="Q3" s="7">
        <v>44926</v>
      </c>
      <c r="T3" s="7">
        <v>44561</v>
      </c>
    </row>
    <row r="5" spans="1:11" ht="12.75">
      <c r="A5" s="1" t="s">
        <v>0</v>
      </c>
      <c r="K5" s="1" t="s">
        <v>11</v>
      </c>
    </row>
    <row r="7" spans="1:20" ht="12.75">
      <c r="A7" s="1" t="s">
        <v>1</v>
      </c>
      <c r="K7" s="1" t="s">
        <v>12</v>
      </c>
      <c r="Q7" s="2">
        <v>5210205</v>
      </c>
      <c r="T7" s="2">
        <v>5455596</v>
      </c>
    </row>
    <row r="9" spans="1:21" ht="12.75">
      <c r="A9" s="1" t="s">
        <v>2</v>
      </c>
      <c r="P9" s="2"/>
      <c r="Q9" s="2"/>
      <c r="R9" s="2"/>
      <c r="S9" s="2"/>
      <c r="T9" s="2"/>
      <c r="U9" s="2"/>
    </row>
    <row r="10" spans="1:21" ht="12.75">
      <c r="A10" t="s">
        <v>3</v>
      </c>
      <c r="E10" s="2">
        <v>2596500</v>
      </c>
      <c r="F10" s="2"/>
      <c r="G10" s="2"/>
      <c r="H10" s="2">
        <v>2579500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2.75">
      <c r="A11" t="s">
        <v>4</v>
      </c>
      <c r="E11" s="2">
        <v>203730</v>
      </c>
      <c r="F11" s="2"/>
      <c r="G11" s="2"/>
      <c r="H11" s="2">
        <v>196144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2.75">
      <c r="A12" t="s">
        <v>5</v>
      </c>
      <c r="E12" s="2">
        <v>26821</v>
      </c>
      <c r="F12" s="2"/>
      <c r="G12" s="2"/>
      <c r="H12" s="2">
        <v>32582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5:21" ht="12.75">
      <c r="E13" s="3"/>
      <c r="F13" s="2">
        <f>SUM(E10:E12)</f>
        <v>2827051</v>
      </c>
      <c r="G13" s="2"/>
      <c r="H13" s="3"/>
      <c r="I13" s="2">
        <f>SUM(H10:H12)</f>
        <v>2808226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5:21" ht="12.75">
      <c r="E14" s="2"/>
      <c r="F14" s="2"/>
      <c r="G14" s="2"/>
      <c r="H14" s="2"/>
      <c r="I14" s="2"/>
      <c r="J14" s="2"/>
      <c r="K14" s="5" t="s">
        <v>13</v>
      </c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.75">
      <c r="A15" s="1"/>
      <c r="E15" s="2"/>
      <c r="F15" s="2"/>
      <c r="G15" s="2"/>
      <c r="H15" s="2"/>
      <c r="I15" s="2"/>
      <c r="J15" s="2"/>
      <c r="K15" s="2" t="s">
        <v>14</v>
      </c>
      <c r="L15" s="2"/>
      <c r="M15" s="2"/>
      <c r="N15" s="2"/>
      <c r="O15" s="2"/>
      <c r="P15" s="2"/>
      <c r="Q15" s="2">
        <v>163177</v>
      </c>
      <c r="R15" s="2"/>
      <c r="S15" s="2"/>
      <c r="T15" s="2">
        <v>130255</v>
      </c>
      <c r="U15" s="2"/>
    </row>
    <row r="16" spans="1:21" ht="12.75">
      <c r="A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1"/>
      <c r="E17" s="2"/>
      <c r="F17" s="2"/>
      <c r="G17" s="2"/>
      <c r="H17" s="2"/>
      <c r="I17" s="2"/>
      <c r="J17" s="2"/>
      <c r="K17" s="5" t="s">
        <v>33</v>
      </c>
      <c r="L17" s="2"/>
      <c r="M17" s="2"/>
      <c r="N17" s="2"/>
      <c r="O17" s="2"/>
      <c r="P17" s="2"/>
      <c r="Q17" s="2">
        <v>10198</v>
      </c>
      <c r="R17" s="2"/>
      <c r="S17" s="2"/>
      <c r="T17" s="2">
        <v>13171</v>
      </c>
      <c r="U17" s="2"/>
    </row>
    <row r="18" spans="5:21" ht="12.75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1" t="s">
        <v>6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5:21" ht="12.75">
      <c r="E20" s="2"/>
      <c r="F20" s="2"/>
      <c r="G20" s="2"/>
      <c r="H20" s="2"/>
      <c r="I20" s="2"/>
      <c r="J20" s="2"/>
      <c r="K20" s="5" t="s">
        <v>15</v>
      </c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1" t="s">
        <v>7</v>
      </c>
      <c r="E21" s="2"/>
      <c r="F21" s="2">
        <v>10000</v>
      </c>
      <c r="G21" s="2"/>
      <c r="H21" s="2"/>
      <c r="I21" s="2">
        <v>10337</v>
      </c>
      <c r="J21" s="2"/>
      <c r="K21" s="2" t="s">
        <v>16</v>
      </c>
      <c r="L21" s="2"/>
      <c r="M21" s="2"/>
      <c r="N21" s="2"/>
      <c r="O21" s="2"/>
      <c r="P21" s="2">
        <v>0</v>
      </c>
      <c r="Q21" s="2"/>
      <c r="R21" s="2"/>
      <c r="S21" s="2">
        <v>0</v>
      </c>
      <c r="T21" s="2"/>
      <c r="U21" s="2"/>
    </row>
    <row r="22" spans="5:21" ht="12.75">
      <c r="E22" s="2"/>
      <c r="F22" s="2"/>
      <c r="G22" s="2"/>
      <c r="H22" s="2"/>
      <c r="I22" s="2"/>
      <c r="J22" s="2"/>
      <c r="K22" s="2" t="s">
        <v>17</v>
      </c>
      <c r="L22" s="2"/>
      <c r="M22" s="2"/>
      <c r="N22" s="2"/>
      <c r="O22" s="2"/>
      <c r="P22" s="2">
        <v>0</v>
      </c>
      <c r="Q22" s="2"/>
      <c r="R22" s="2"/>
      <c r="S22" s="2">
        <v>17297</v>
      </c>
      <c r="T22" s="2"/>
      <c r="U22" s="2"/>
    </row>
    <row r="23" spans="1:21" ht="12.75">
      <c r="A23" s="1" t="s">
        <v>8</v>
      </c>
      <c r="E23" s="2"/>
      <c r="F23" s="2"/>
      <c r="G23" s="2"/>
      <c r="H23" s="2"/>
      <c r="I23" s="2"/>
      <c r="J23" s="2"/>
      <c r="K23" s="2" t="s">
        <v>18</v>
      </c>
      <c r="L23" s="2"/>
      <c r="M23" s="2"/>
      <c r="N23" s="2"/>
      <c r="O23" s="2"/>
      <c r="P23" s="2">
        <v>36035</v>
      </c>
      <c r="Q23" s="2"/>
      <c r="R23" s="2"/>
      <c r="S23" s="2">
        <v>32066</v>
      </c>
      <c r="T23" s="2"/>
      <c r="U23" s="2"/>
    </row>
    <row r="24" spans="1:21" ht="12.75">
      <c r="A24" t="s">
        <v>9</v>
      </c>
      <c r="E24" s="2"/>
      <c r="F24" s="2">
        <v>12762</v>
      </c>
      <c r="G24" s="2"/>
      <c r="H24" s="2"/>
      <c r="I24" s="2">
        <v>13642</v>
      </c>
      <c r="J24" s="2"/>
      <c r="K24" s="2"/>
      <c r="L24" s="2"/>
      <c r="M24" s="2"/>
      <c r="N24" s="2"/>
      <c r="O24" s="2"/>
      <c r="P24" s="3"/>
      <c r="Q24" s="2">
        <f>SUM(P21:P23)</f>
        <v>36035</v>
      </c>
      <c r="R24" s="2"/>
      <c r="S24" s="3"/>
      <c r="T24" s="2">
        <f>SUM(S21:S23)</f>
        <v>49363</v>
      </c>
      <c r="U24" s="2"/>
    </row>
    <row r="25" spans="5:21" ht="12.7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1" t="s">
        <v>31</v>
      </c>
      <c r="E26" s="2"/>
      <c r="F26" s="2">
        <v>0</v>
      </c>
      <c r="G26" s="2"/>
      <c r="H26" s="2"/>
      <c r="I26" s="2">
        <v>251856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5:21" ht="12.7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1" t="s">
        <v>10</v>
      </c>
      <c r="E28" s="2"/>
      <c r="F28" s="2">
        <v>2569802</v>
      </c>
      <c r="G28" s="2"/>
      <c r="H28" s="2"/>
      <c r="I28" s="2">
        <v>2564324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5:21" ht="12.7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5:21" ht="12.75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5:21" ht="12.75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5:21" ht="12.7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5:21" ht="13.5" thickBot="1">
      <c r="E33" s="2"/>
      <c r="F33" s="4">
        <f>SUM(F13:F32)</f>
        <v>5419615</v>
      </c>
      <c r="G33" s="2"/>
      <c r="H33" s="2"/>
      <c r="I33" s="4">
        <f>SUM(I13:I30)</f>
        <v>5648385</v>
      </c>
      <c r="J33" s="2"/>
      <c r="K33" s="2"/>
      <c r="L33" s="2"/>
      <c r="M33" s="2"/>
      <c r="N33" s="2"/>
      <c r="O33" s="2"/>
      <c r="P33" s="2"/>
      <c r="Q33" s="4">
        <f>SUM(Q7:Q31)</f>
        <v>5419615</v>
      </c>
      <c r="R33" s="2"/>
      <c r="S33" s="2"/>
      <c r="T33" s="4">
        <f>SUM(T7:T30)</f>
        <v>5648385</v>
      </c>
      <c r="U33" s="2"/>
    </row>
    <row r="34" spans="5:21" ht="13.5" thickTop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5:21" ht="12.7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5:21" ht="12.7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5:21" ht="12.7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1" t="s">
        <v>32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2.75">
      <c r="A39" s="1"/>
      <c r="E39" s="2"/>
      <c r="F39" s="5">
        <v>2022</v>
      </c>
      <c r="G39" s="2"/>
      <c r="H39" s="2"/>
      <c r="I39" s="5">
        <v>2021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5:21" ht="12.7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1" t="s">
        <v>19</v>
      </c>
      <c r="E41" s="2"/>
      <c r="F41" s="6">
        <v>1266520</v>
      </c>
      <c r="G41" s="2"/>
      <c r="H41" s="2"/>
      <c r="I41" s="6">
        <v>1196524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5:21" ht="12.7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4" spans="1:9" ht="12.75">
      <c r="A44" s="1" t="s">
        <v>20</v>
      </c>
      <c r="F44" s="2"/>
      <c r="G44" s="2"/>
      <c r="H44" s="2"/>
      <c r="I44" s="2"/>
    </row>
    <row r="45" spans="1:9" ht="12.75">
      <c r="A45" t="s">
        <v>21</v>
      </c>
      <c r="F45" s="2">
        <v>647865</v>
      </c>
      <c r="G45" s="2"/>
      <c r="H45" s="2"/>
      <c r="I45" s="2">
        <v>534962</v>
      </c>
    </row>
    <row r="46" spans="1:9" ht="12.75">
      <c r="A46" t="s">
        <v>22</v>
      </c>
      <c r="F46" s="2">
        <v>47716</v>
      </c>
      <c r="G46" s="2"/>
      <c r="H46" s="2"/>
      <c r="I46" s="2">
        <v>53435</v>
      </c>
    </row>
    <row r="47" spans="1:9" ht="12.75">
      <c r="A47" t="s">
        <v>23</v>
      </c>
      <c r="F47" s="2">
        <v>258588</v>
      </c>
      <c r="G47" s="2"/>
      <c r="H47" s="2"/>
      <c r="I47" s="2">
        <v>224259</v>
      </c>
    </row>
    <row r="48" spans="1:9" ht="12.75">
      <c r="A48" t="s">
        <v>24</v>
      </c>
      <c r="F48" s="2">
        <v>260567</v>
      </c>
      <c r="G48" s="2"/>
      <c r="H48" s="2"/>
      <c r="I48" s="2">
        <v>135728</v>
      </c>
    </row>
    <row r="49" spans="1:9" ht="12.75">
      <c r="A49" t="s">
        <v>25</v>
      </c>
      <c r="F49" s="2">
        <v>67840</v>
      </c>
      <c r="G49" s="2"/>
      <c r="H49" s="2"/>
      <c r="I49" s="2">
        <v>70320</v>
      </c>
    </row>
    <row r="50" spans="1:9" ht="12.75">
      <c r="A50" t="s">
        <v>26</v>
      </c>
      <c r="F50" s="2">
        <v>143401</v>
      </c>
      <c r="G50" s="2"/>
      <c r="H50" s="2"/>
      <c r="I50" s="2">
        <v>56283</v>
      </c>
    </row>
    <row r="51" spans="1:9" ht="12.75">
      <c r="A51" t="s">
        <v>27</v>
      </c>
      <c r="F51" s="2">
        <v>12096</v>
      </c>
      <c r="G51" s="2"/>
      <c r="H51" s="2"/>
      <c r="I51" s="2">
        <v>6526</v>
      </c>
    </row>
    <row r="52" spans="1:9" ht="12.75">
      <c r="A52" t="s">
        <v>28</v>
      </c>
      <c r="F52" s="2">
        <v>9207</v>
      </c>
      <c r="G52" s="2"/>
      <c r="H52" s="2"/>
      <c r="I52" s="2">
        <v>9188</v>
      </c>
    </row>
    <row r="53" spans="1:9" ht="12.75">
      <c r="A53" t="s">
        <v>29</v>
      </c>
      <c r="F53" s="2">
        <v>52513</v>
      </c>
      <c r="G53" s="2"/>
      <c r="H53" s="2"/>
      <c r="I53" s="2">
        <v>39021</v>
      </c>
    </row>
    <row r="54" spans="1:9" ht="12.75">
      <c r="A54" t="s">
        <v>30</v>
      </c>
      <c r="F54" s="2">
        <v>29121</v>
      </c>
      <c r="G54" s="2"/>
      <c r="H54" s="2"/>
      <c r="I54" s="2">
        <v>19212</v>
      </c>
    </row>
    <row r="55" spans="6:9" ht="12.75">
      <c r="F55" s="2"/>
      <c r="G55" s="2"/>
      <c r="H55" s="2"/>
      <c r="I55" s="2"/>
    </row>
    <row r="56" spans="6:9" ht="12.75">
      <c r="F56" s="6">
        <f>SUM(F45:F55)</f>
        <v>1528914</v>
      </c>
      <c r="G56" s="2"/>
      <c r="H56" s="2"/>
      <c r="I56" s="6">
        <f>SUM(I45:I55)</f>
        <v>1148934</v>
      </c>
    </row>
    <row r="59" spans="1:9" ht="13.5" thickBot="1">
      <c r="A59" t="s">
        <v>35</v>
      </c>
      <c r="F59" s="4">
        <f>SUM(F41-F56)</f>
        <v>-262394</v>
      </c>
      <c r="I59" s="4">
        <f>SUM(I41-I56)</f>
        <v>47590</v>
      </c>
    </row>
    <row r="60" ht="13.5" thickTop="1"/>
  </sheetData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4f7d2c6-2ae8-4d55-b4fb-d290ac7661eb" xsi:nil="true"/>
    <lcf76f155ced4ddcb4097134ff3c332f xmlns="77d1b9d0-3918-4958-a028-b98cd19d0c8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B7CAA88958A64F9E5F7F629584CC41" ma:contentTypeVersion="14" ma:contentTypeDescription="Een nieuw document maken." ma:contentTypeScope="" ma:versionID="ed5b40572f075a8ad57dc712c774b864">
  <xsd:schema xmlns:xsd="http://www.w3.org/2001/XMLSchema" xmlns:xs="http://www.w3.org/2001/XMLSchema" xmlns:p="http://schemas.microsoft.com/office/2006/metadata/properties" xmlns:ns2="77d1b9d0-3918-4958-a028-b98cd19d0c81" xmlns:ns3="34f7d2c6-2ae8-4d55-b4fb-d290ac7661eb" targetNamespace="http://schemas.microsoft.com/office/2006/metadata/properties" ma:root="true" ma:fieldsID="56a3ee9953d74f47d1d32ad907a61f3e" ns2:_="" ns3:_="">
    <xsd:import namespace="77d1b9d0-3918-4958-a028-b98cd19d0c81"/>
    <xsd:import namespace="34f7d2c6-2ae8-4d55-b4fb-d290ac7661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d1b9d0-3918-4958-a028-b98cd19d0c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Afbeeldingtags" ma:readOnly="false" ma:fieldId="{5cf76f15-5ced-4ddc-b409-7134ff3c332f}" ma:taxonomyMulti="true" ma:sspId="a6f463f9-0a16-4538-8f78-6730f050bb6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f7d2c6-2ae8-4d55-b4fb-d290ac7661e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7c6089d9-9e2a-4855-9e37-236c5de9a9b8}" ma:internalName="TaxCatchAll" ma:showField="CatchAllData" ma:web="34f7d2c6-2ae8-4d55-b4fb-d290ac7661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7FF994-AB29-4A18-A17E-1C6468F958F8}">
  <ds:schemaRefs>
    <ds:schemaRef ds:uri="http://schemas.microsoft.com/office/2006/metadata/properties"/>
    <ds:schemaRef ds:uri="http://schemas.microsoft.com/office/infopath/2007/PartnerControls"/>
    <ds:schemaRef ds:uri="34f7d2c6-2ae8-4d55-b4fb-d290ac7661eb"/>
    <ds:schemaRef ds:uri="77d1b9d0-3918-4958-a028-b98cd19d0c81"/>
  </ds:schemaRefs>
</ds:datastoreItem>
</file>

<file path=customXml/itemProps2.xml><?xml version="1.0" encoding="utf-8"?>
<ds:datastoreItem xmlns:ds="http://schemas.openxmlformats.org/officeDocument/2006/customXml" ds:itemID="{1AE95ACA-8184-4D27-97FA-4BFFEB2326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39DB20-D002-40F0-B763-33AE46C001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(Henk) van Voorst</dc:creator>
  <cp:keywords/>
  <dc:description/>
  <cp:lastModifiedBy>H. (Henk) van Voorst</cp:lastModifiedBy>
  <cp:lastPrinted>2023-06-27T13:48:21Z</cp:lastPrinted>
  <dcterms:created xsi:type="dcterms:W3CDTF">2017-06-21T13:41:39Z</dcterms:created>
  <dcterms:modified xsi:type="dcterms:W3CDTF">2023-08-15T09:15:34Z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0x0101003DB7CAA88958A64F9E5F7F629584CC41</vt:lpwstr>
  </property>
  <property fmtid="{D5CDD505-2E9C-101B-9397-08002B2CF9AE}" pid="3" name="Order">
    <vt:r8>30792800</vt:r8>
  </property>
  <property fmtid="{D5CDD505-2E9C-101B-9397-08002B2CF9AE}" pid="4" name="MediaServiceImageTags">
    <vt:lpwstr/>
  </property>
</Properties>
</file>